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20730" windowHeight="11760"/>
  </bookViews>
  <sheets>
    <sheet name="ЛСР 13 граф" sheetId="7" r:id="rId1"/>
  </sheets>
  <definedNames>
    <definedName name="_xlnm.Print_Titles" localSheetId="0">'ЛСР 13 граф'!$25:$25</definedName>
  </definedNames>
  <calcPr calcId="125725"/>
</workbook>
</file>

<file path=xl/calcChain.xml><?xml version="1.0" encoding="utf-8"?>
<calcChain xmlns="http://schemas.openxmlformats.org/spreadsheetml/2006/main">
  <c r="J93" i="7"/>
</calcChain>
</file>

<file path=xl/sharedStrings.xml><?xml version="1.0" encoding="utf-8"?>
<sst xmlns="http://schemas.openxmlformats.org/spreadsheetml/2006/main" count="241" uniqueCount="175">
  <si>
    <t>СОГЛАСОВАНО:</t>
  </si>
  <si>
    <t>УТВЕРЖДАЮ:</t>
  </si>
  <si>
    <t>(наименование стройки)</t>
  </si>
  <si>
    <t xml:space="preserve">ЛОКАЛЬНЫЙ СМЕТНЫЙ РАСЧЕТ № </t>
  </si>
  <si>
    <t>(локальная смета)</t>
  </si>
  <si>
    <t>(наименование работ и затрат, наименование объекта)</t>
  </si>
  <si>
    <t>№ пп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</si>
  <si>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</si>
  <si>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</si>
  <si>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</si>
  <si>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</si>
  <si>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</si>
  <si>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</si>
  <si>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</si>
  <si>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</si>
  <si>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З/пМех</t>
  </si>
  <si>
    <t>Обоснование</t>
  </si>
  <si>
    <t>________________</t>
  </si>
  <si>
    <t>Эк.Маш.</t>
  </si>
  <si>
    <t>Раздел 1. Прачечная</t>
  </si>
  <si>
    <t>1</t>
  </si>
  <si>
    <r>
      <t>ФЕРр57-2-4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</si>
  <si>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100 м2</t>
  </si>
  <si>
    <r>
      <t>Разборка покрытий полов: цементных толщиной 150 мм</t>
    </r>
    <r>
      <rPr>
        <i/>
        <sz val="7"/>
        <rFont val="Arial"/>
        <family val="2"/>
        <charset val="204"/>
      </rPr>
      <t xml:space="preserve">
НР (159 руб.): 80% от ФОТ (199 руб.)
СП (135 руб.): 68% от ФОТ (199 руб.)</t>
    </r>
  </si>
  <si>
    <t>2</t>
  </si>
  <si>
    <r>
      <t>ФЕР11-01-002-02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</si>
  <si>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м3</t>
  </si>
  <si>
    <r>
      <t>Устройство подстилающих слоев: шлаковых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(75 руб.): 111%=123%*0.9 от ФОТ (68 руб.)
СП (44 руб.): 64%=75%*0.85 от ФОТ (68 руб.)</t>
    </r>
  </si>
  <si>
    <t>3</t>
  </si>
  <si>
    <r>
      <t>ФССЦ-02.4.03.03-0002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</si>
  <si>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Щебень шлаковый М 600, фракция 5-10 мм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</si>
  <si>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4</t>
  </si>
  <si>
    <r>
      <t>ФЕР11-01-011-01</t>
    </r>
    <r>
      <rPr>
        <i/>
        <sz val="7"/>
        <rFont val="Arial"/>
        <family val="2"/>
        <charset val="204"/>
      </rPr>
      <t xml:space="preserve">
Приказ Минстроя России от 01.06.2020 №294/пр</t>
    </r>
  </si>
  <si>
    <r>
      <t>Устройство стяжек цементных толщиной 20 мм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(78 руб.): 111%=123%*0.9 от ФОТ (70 руб.)
СП (45 руб.): 64%=75%*0.85 от ФОТ (70 руб.)</t>
    </r>
  </si>
  <si>
    <t>5</t>
  </si>
  <si>
    <r>
      <t>ФЕР11-01-011-02</t>
    </r>
    <r>
      <rPr>
        <i/>
        <sz val="7"/>
        <rFont val="Arial"/>
        <family val="2"/>
        <charset val="204"/>
      </rPr>
      <t xml:space="preserve">
Приказ Минстроя России от 01.06.2020 №294/пр</t>
    </r>
  </si>
  <si>
    <r>
      <t>Устройство стяжек на каждые 5 мм изменения толщины стяжки добавлять или исключать к расценке 11-01-011-01</t>
    </r>
    <r>
      <rPr>
        <i/>
        <sz val="7"/>
        <rFont val="Arial"/>
        <family val="2"/>
        <charset val="204"/>
      </rPr>
      <t xml:space="preserve">
(ПЗ=8 (ОЗП=8; ЭМ=8 к расх.; ЗПМ=8; МАТ=8 к расх.; ТЗ=8; ТЗМ=8);
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(14 руб.): 111%=123%*0.9 от ФОТ (13 руб.)
СП (8 руб.): 64%=75%*0.85 от ФОТ (13 руб.)</t>
    </r>
  </si>
  <si>
    <t>6</t>
  </si>
  <si>
    <r>
      <t>ФССЦ-04.3.01.09-0016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</si>
  <si>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Раствор готовый кладочный, цементный, М200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</si>
  <si>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7</t>
  </si>
  <si>
    <r>
      <t>ФЕР06-03-004-12</t>
    </r>
    <r>
      <rPr>
        <i/>
        <sz val="7"/>
        <rFont val="Arial"/>
        <family val="2"/>
        <charset val="204"/>
      </rPr>
      <t xml:space="preserve">
Приказ Минстроя России от 30.06.2020 №352/пр</t>
    </r>
  </si>
  <si>
    <t>т</t>
  </si>
  <si>
    <r>
      <t>Армирование подстилающих слоев и набетонок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(9 руб.): 95%=105%*0.9 от ФОТ (9 руб.)
СП (5 руб.): 55%=65%*0.85 от ФОТ (9 руб.)</t>
    </r>
  </si>
  <si>
    <t>8</t>
  </si>
  <si>
    <r>
      <t>ФССЦ-08.1.02.17-0089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</si>
  <si>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м2</t>
  </si>
  <si>
    <r>
      <t>Сетка сварная из арматурной проволоки без покрытия, диаметр проволоки 4,0 мм, размер ячейки 50x50 мм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</si>
  <si>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9</t>
  </si>
  <si>
    <r>
      <t>ФЕР11-01-047-01</t>
    </r>
    <r>
      <rPr>
        <i/>
        <sz val="7"/>
        <rFont val="Arial"/>
        <family val="2"/>
        <charset val="204"/>
      </rPr>
      <t xml:space="preserve">
Приказ Минстроя России от 30.03.2020 №172/пр</t>
    </r>
  </si>
  <si>
    <r>
      <t>Устройство покрытий из плит керамогранитных размером: 40х40 см</t>
    </r>
    <r>
      <rPr>
        <i/>
        <sz val="7"/>
        <rFont val="Arial"/>
        <family val="2"/>
        <charset val="204"/>
      </rPr>
      <t xml:space="preserve">
2 823,23 = 17 149,13 - 102 x 140,45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(710 руб.): 111%=123%*0.9 от ФОТ (640 руб.)
СП (410 руб.): 64%=75%*0.85 от ФОТ (640 руб.)</t>
    </r>
  </si>
  <si>
    <t>10</t>
  </si>
  <si>
    <r>
      <t>ФССЦ-14.1.06.02-0022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</si>
  <si>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кг</t>
  </si>
  <si>
    <r>
      <t>Клей монтажный усиленный водостойкий для керамогранита, марка "GLIMS StrongFix"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</si>
  <si>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11</t>
  </si>
  <si>
    <r>
      <t>ФССЦ-06.2.05.03-1002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</si>
  <si>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Плитка керамогранитная, размер 400x400x9 мм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</si>
  <si>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12</t>
  </si>
  <si>
    <r>
      <t>ФССЦ-14.4.01.02-0011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</si>
  <si>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л</t>
  </si>
  <si>
    <r>
      <t>Грунтовка: "Тифенгрунд". Расход 0,08 кг на м2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</si>
  <si>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13</t>
  </si>
  <si>
    <r>
      <t>ФЕР11-01-039-04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</si>
  <si>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100 м</t>
  </si>
  <si>
    <r>
      <t>Устройство плинтусов: из плиток керамических</t>
    </r>
    <r>
      <rPr>
        <i/>
        <sz val="7"/>
        <rFont val="Arial"/>
        <family val="2"/>
        <charset val="204"/>
      </rPr>
      <t xml:space="preserve">
232,03 = 328,03 - 0,16 x 600,00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(50 руб.): 111%=123%*0.9 от ФОТ (45 руб.)
СП (29 руб.): 64%=75%*0.85 от ФОТ (45 руб.)</t>
    </r>
  </si>
  <si>
    <t>14</t>
  </si>
  <si>
    <t>15</t>
  </si>
  <si>
    <t>Раздел 2. 1 этаж коридора</t>
  </si>
  <si>
    <t>16</t>
  </si>
  <si>
    <r>
      <t>ФЕРр57-1-3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</si>
  <si>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Разборка оснований покрытия полов: простильных полов</t>
    </r>
    <r>
      <rPr>
        <i/>
        <sz val="7"/>
        <rFont val="Arial"/>
        <family val="2"/>
        <charset val="204"/>
      </rPr>
      <t xml:space="preserve">
НР (24 руб.): 80% от ФОТ (30 руб.)
СП (20 руб.): 68% от ФОТ (30 руб.)</t>
    </r>
  </si>
  <si>
    <t>17</t>
  </si>
  <si>
    <r>
      <t>ФЕРр57-2-1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</si>
  <si>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Разборка покрытий полов: из линолеума и релина</t>
    </r>
    <r>
      <rPr>
        <i/>
        <sz val="7"/>
        <rFont val="Arial"/>
        <family val="2"/>
        <charset val="204"/>
      </rPr>
      <t xml:space="preserve">
НР (16 руб.): 80% от ФОТ (20 руб.)
СП (14 руб.): 68% от ФОТ (20 руб.)</t>
    </r>
  </si>
  <si>
    <t>18</t>
  </si>
  <si>
    <r>
      <t>ФЕРр57-3-1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</si>
  <si>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Разборка плинтусов: деревянных и из пластмассовых материалов</t>
    </r>
    <r>
      <rPr>
        <i/>
        <sz val="7"/>
        <rFont val="Arial"/>
        <family val="2"/>
        <charset val="204"/>
      </rPr>
      <t xml:space="preserve">
НР (7 руб.): 80% от ФОТ (9 руб.)
СП (6 руб.): 68% от ФОТ (9 руб.)</t>
    </r>
  </si>
  <si>
    <t>19</t>
  </si>
  <si>
    <r>
      <t>ФЕРр57-1-2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</si>
  <si>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Разборка оснований покрытия полов: лаг из досок и брусков</t>
    </r>
    <r>
      <rPr>
        <i/>
        <sz val="7"/>
        <rFont val="Arial"/>
        <family val="2"/>
        <charset val="204"/>
      </rPr>
      <t xml:space="preserve">
НР (10 руб.): 80% от ФОТ (13 руб.)
СП (9 руб.): 68% от ФОТ (13 руб.)</t>
    </r>
  </si>
  <si>
    <t>20</t>
  </si>
  <si>
    <r>
      <t>ФЕР11-01-012-01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</si>
  <si>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Укладка лаг: по кирпичным столбикам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(110 руб.): 111%=123%*0.9 от ФОТ (99 руб.)
СП (63 руб.): 64%=75%*0.85 от ФОТ (99 руб.)</t>
    </r>
  </si>
  <si>
    <t>21</t>
  </si>
  <si>
    <t>22</t>
  </si>
  <si>
    <r>
      <t>ФЕР11-01-033-02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</si>
  <si>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Устройство покрытий: дощатых толщиной 44 мм и более</t>
    </r>
    <r>
      <rPr>
        <i/>
        <sz val="7"/>
        <rFont val="Arial"/>
        <family val="2"/>
        <charset val="204"/>
      </rPr>
      <t xml:space="preserve">
928,15 = 8 674,63 - 3,71 x 2 088,00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(151 руб.): 111%=123%*0.9 от ФОТ (136 руб.)
СП (87 руб.): 64%=75%*0.85 от ФОТ (136 руб.)</t>
    </r>
  </si>
  <si>
    <t>23</t>
  </si>
  <si>
    <r>
      <t>ФССЦ-11.1.03.06-0093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</si>
  <si>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Доска обрезная, хвойных пород, ширина 75-150 мм, толщина 44 мм и более, длина 4-6,5 м, сорт I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</si>
  <si>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24</t>
  </si>
  <si>
    <r>
      <t>ФЕР11-01-036-04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</si>
  <si>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Устройство покрытий: из линолеума насухо со свариванием полотнищ в стыках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(77 руб.): 111%=123%*0.9 от ФОТ (69 руб.)
СП (44 руб.): 64%=75%*0.85 от ФОТ (69 руб.)</t>
    </r>
  </si>
  <si>
    <t>25</t>
  </si>
  <si>
    <r>
      <t>ФССЦ-01.7.06.14-0034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</si>
  <si>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Лента полимерная (фторопластовая) для сварки линолеума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</si>
  <si>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26</t>
  </si>
  <si>
    <r>
      <t>ФССЦ-01.6.03.04-0100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</si>
  <si>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Линолеум коммерческий гетерогенный: "ТАРКЕТТ PRISMA" (толщина 2 мм, толщина защитного слоя 0,7 мм, класс 34/43, пож. безопасность Г1, В2, РП1, Д2, Т2)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</si>
  <si>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27</t>
  </si>
  <si>
    <r>
      <t>ФЕР11-01-040-03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</si>
  <si>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Устройство плинтусов поливинилхлоридных: на винтах самонарезающих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(23 руб.): 111%=123%*0.9 от ФОТ (21 руб.)
СП (13 руб.): 64%=75%*0.85 от ФОТ (21 руб.)</t>
    </r>
  </si>
  <si>
    <t>28</t>
  </si>
  <si>
    <r>
      <t>ФССЦ-11.3.03.06-0002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</si>
  <si>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м</t>
  </si>
  <si>
    <r>
      <t>Плинтус для полов из ПВХ, размер 22x49 мм с кабель-каналом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</t>
    </r>
  </si>
  <si>
    <t>Раздел 3. 1 этаж приемная</t>
  </si>
  <si>
    <t>29</t>
  </si>
  <si>
    <r>
      <t>Разборка оснований покрытия полов: простильных полов</t>
    </r>
    <r>
      <rPr>
        <i/>
        <sz val="7"/>
        <rFont val="Arial"/>
        <family val="2"/>
        <charset val="204"/>
      </rPr>
      <t xml:space="preserve">
НР (11 руб.): 80% от ФОТ (14 руб.)
СП (10 руб.): 68% от ФОТ (14 руб.)</t>
    </r>
  </si>
  <si>
    <t>30</t>
  </si>
  <si>
    <r>
      <t>Разборка покрытий полов: из линолеума и релина</t>
    </r>
    <r>
      <rPr>
        <i/>
        <sz val="7"/>
        <rFont val="Arial"/>
        <family val="2"/>
        <charset val="204"/>
      </rPr>
      <t xml:space="preserve">
НР (8 руб.): 80% от ФОТ (10 руб.)
СП (7 руб.): 68% от ФОТ (10 руб.)</t>
    </r>
  </si>
  <si>
    <t>31</t>
  </si>
  <si>
    <r>
      <t>Разборка плинтусов: деревянных и из пластмассовых материалов</t>
    </r>
    <r>
      <rPr>
        <i/>
        <sz val="7"/>
        <rFont val="Arial"/>
        <family val="2"/>
        <charset val="204"/>
      </rPr>
      <t xml:space="preserve">
НР (3 руб.): 80% от ФОТ (4 руб.)
СП (3 руб.): 68% от ФОТ (4 руб.)</t>
    </r>
  </si>
  <si>
    <t>32</t>
  </si>
  <si>
    <r>
      <t>Разборка оснований покрытия полов: лаг из досок и брусков</t>
    </r>
    <r>
      <rPr>
        <i/>
        <sz val="7"/>
        <rFont val="Arial"/>
        <family val="2"/>
        <charset val="204"/>
      </rPr>
      <t xml:space="preserve">
НР (5 руб.): 80% от ФОТ (6 руб.)
СП (4 руб.): 68% от ФОТ (6 руб.)</t>
    </r>
  </si>
  <si>
    <t>33</t>
  </si>
  <si>
    <r>
      <t>Укладка лаг: по кирпичным столбикам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(52 руб.): 111%=123%*0.9 от ФОТ (47 руб.)
СП (30 руб.): 64%=75%*0.85 от ФОТ (47 руб.)</t>
    </r>
  </si>
  <si>
    <t>34</t>
  </si>
  <si>
    <t>35</t>
  </si>
  <si>
    <r>
      <t>Устройство покрытий: дощатых толщиной 44 мм и более</t>
    </r>
    <r>
      <rPr>
        <i/>
        <sz val="7"/>
        <rFont val="Arial"/>
        <family val="2"/>
        <charset val="204"/>
      </rPr>
      <t xml:space="preserve">
928,15 = 8 674,63 - 3,71 x 2 088,00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(72 руб.): 111%=123%*0.9 от ФОТ (65 руб.)
СП (42 руб.): 64%=75%*0.85 от ФОТ (65 руб.)</t>
    </r>
  </si>
  <si>
    <t>36</t>
  </si>
  <si>
    <t>37</t>
  </si>
  <si>
    <r>
      <t>Устройство покрытий: из линолеума насухо со свариванием полотнищ в стыках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(37 руб.): 111%=123%*0.9 от ФОТ (33 руб.)
СП (21 руб.): 64%=75%*0.85 от ФОТ (33 руб.)</t>
    </r>
  </si>
  <si>
    <t>38</t>
  </si>
  <si>
    <t>39</t>
  </si>
  <si>
    <t>40</t>
  </si>
  <si>
    <r>
      <t>Устройство плинтусов поливинилхлоридных: на винтах самонарезающих</t>
    </r>
    <r>
      <rPr>
        <i/>
        <sz val="7"/>
        <rFont val="Arial"/>
        <family val="2"/>
        <charset val="204"/>
      </rPr>
      <t xml:space="preserve">
(Приказ от 9.02.2017 № 81/пр п.8.7.1 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ТЗМ=1,25)
НР (9 руб.): 111%=123%*0.9 от ФОТ (8 руб.)
СП (5 руб.): 64%=75%*0.85 от ФОТ (8 руб.)</t>
    </r>
  </si>
  <si>
    <t>41</t>
  </si>
  <si>
    <t>Раздел 4. Новый Раздел</t>
  </si>
  <si>
    <t>42</t>
  </si>
  <si>
    <r>
      <t>ФССЦпг-01-01-01-041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</si>
  <si>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1 т груза</t>
  </si>
  <si>
    <r>
      <t>Погрузо-разгрузочные работы при автомобильных перевозках: Погрузка мусора строительного с погрузкой вручную</t>
    </r>
    <r>
      <rPr>
        <i/>
        <sz val="7"/>
        <rFont val="Arial"/>
        <family val="2"/>
        <charset val="204"/>
      </rPr>
      <t xml:space="preserve">
НР 0% от ФОТ
СП 0% от ФОТ</t>
    </r>
  </si>
  <si>
    <t>43</t>
  </si>
  <si>
    <r>
      <t>ФССЦпг-03-21-01-006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</si>
  <si>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Перевозка грузов автомобилями-самосвалами грузоподъемностью 10 т работающих вне карьера на расстояние: I класс груза до 6 км</t>
    </r>
    <r>
      <rPr>
        <i/>
        <sz val="7"/>
        <rFont val="Arial"/>
        <family val="2"/>
        <charset val="204"/>
      </rPr>
      <t xml:space="preserve">
НР 0% от ФОТ
СП 0% от ФОТ</t>
    </r>
  </si>
  <si>
    <t>Итого прямые затраты по смете в базисных ценах</t>
  </si>
  <si>
    <t>Накладные расходы</t>
  </si>
  <si>
    <t>Сметная прибыль</t>
  </si>
  <si>
    <t>Итоги по смете:</t>
  </si>
  <si>
    <t xml:space="preserve">  Полы (ремонтно-строительные)</t>
  </si>
  <si>
    <t xml:space="preserve">  Полы</t>
  </si>
  <si>
    <t xml:space="preserve">  Бетонные и железобетонные монолитные конструкции в промышленном строительстве</t>
  </si>
  <si>
    <t xml:space="preserve">  Отделочные работы</t>
  </si>
  <si>
    <t xml:space="preserve">  Материалы</t>
  </si>
  <si>
    <t xml:space="preserve">  Погрузо-разгрузочные работы</t>
  </si>
  <si>
    <t xml:space="preserve">  Перевозка грузов автотранспортом</t>
  </si>
  <si>
    <t xml:space="preserve">  Итого</t>
  </si>
  <si>
    <t xml:space="preserve">    Справочно, в базисных ценах: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</si>
  <si>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</si>
  <si>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</si>
  <si>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</si>
  <si>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</si>
  <si>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</si>
  <si>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20%</t>
  </si>
  <si>
    <t xml:space="preserve">  ВСЕГО по смете</t>
  </si>
  <si>
    <t>г. Серов, ул. Попова, 26</t>
  </si>
  <si>
    <t>Основание: ведомость дефектов</t>
  </si>
  <si>
    <t>руб.</t>
  </si>
  <si>
    <t>___________________________1628</t>
  </si>
  <si>
    <t>Замена пола в прачечной, коридоре, приемной, филиал МАДОУ №49 детский сад №41 "Вишенка"</t>
  </si>
  <si>
    <t>Составил: инженер по проектно сметной работе___________________________Валова Е.В.</t>
  </si>
  <si>
    <t>(должность, подпись, расшифровка)</t>
  </si>
  <si>
    <t>Проверил: ___________________________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</si>
  <si>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</si>
  <si>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</si>
  <si>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_______________________________________________________________________________________________184,16</t>
  </si>
  <si>
    <t>чел.час</t>
  </si>
  <si>
    <t>Сметная стоимость строительных работ _______________________________________________________________________________________________</t>
  </si>
  <si>
    <t>" _____ " ________________ 2021 г.</t>
  </si>
  <si>
    <t>"______ " _______________2021 г.</t>
  </si>
  <si>
    <t xml:space="preserve">  Индекс изменения сметной стоимости на 4 квартал 2020 года (письмо Мин-ва стр-ва и ЖКХ РФ от 02.11.2020 №44016-ИФ/09  18 171 * 7,98</t>
  </si>
  <si>
    <t>Составлен(а) в текущих (прогнозных) ценах по состоянию на 1 квартал 2021 года</t>
  </si>
  <si>
    <t>___________________________174005,5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</si>
</sst>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5" fillId="0" borderId="1" xfId="1" applyFont="1" applyBorder="1" applyAlignment="1">
      <alignment horizontal="right" vertical="top"/>
    </xf>
    <xf numFmtId="0" fontId="9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right" vertical="top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center" vertical="top"/>
    </xf>
    <xf numFmtId="0" fontId="7" fillId="0" borderId="0" xfId="1" applyFont="1" applyAlignment="1">
      <alignment horizontal="left"/>
    </xf>
    <xf numFmtId="0" fontId="7" fillId="0" borderId="0" xfId="1" applyFont="1"/>
    <xf numFmtId="0" fontId="3" fillId="0" borderId="2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8" fillId="0" borderId="0" xfId="1" applyFont="1" applyBorder="1" applyAlignment="1">
      <alignment horizontal="center"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right" vertical="top"/>
    </xf>
    <xf numFmtId="0" fontId="7" fillId="0" borderId="1" xfId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0" fontId="5" fillId="0" borderId="0" xfId="1" applyFont="1" applyAlignment="1"/>
    <xf numFmtId="49" fontId="7" fillId="0" borderId="0" xfId="1" applyNumberFormat="1" applyFont="1" applyAlignment="1">
      <alignment horizontal="left" vertical="top"/>
    </xf>
    <xf numFmtId="0" fontId="7" fillId="0" borderId="0" xfId="1" applyFont="1" applyAlignment="1"/>
    <xf numFmtId="0" fontId="2" fillId="0" borderId="0" xfId="1" applyNumberFormat="1" applyFont="1" applyAlignment="1">
      <alignment horizontal="left" vertical="top"/>
    </xf>
    <xf numFmtId="0" fontId="4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3" fillId="0" borderId="0" xfId="1" applyNumberFormat="1" applyFont="1" applyAlignment="1">
      <alignment horizontal="center" vertical="top"/>
    </xf>
    <xf numFmtId="0" fontId="12" fillId="0" borderId="0" xfId="1" applyNumberFormat="1" applyFont="1" applyAlignment="1">
      <alignment horizontal="center" vertical="top"/>
    </xf>
    <xf numFmtId="0" fontId="7" fillId="0" borderId="0" xfId="1" applyNumberFormat="1" applyFont="1" applyAlignment="1">
      <alignment horizontal="center" vertical="top"/>
    </xf>
    <xf numFmtId="0" fontId="3" fillId="0" borderId="2" xfId="1" applyNumberFormat="1" applyFont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3" fillId="0" borderId="2" xfId="1" quotePrefix="1" applyNumberFormat="1" applyFont="1" applyBorder="1" applyAlignment="1">
      <alignment horizontal="center" vertical="top"/>
    </xf>
    <xf numFmtId="49" fontId="13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right" vertical="top" wrapText="1"/>
    </xf>
    <xf numFmtId="0" fontId="5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top"/>
    </xf>
    <xf numFmtId="0" fontId="11" fillId="0" borderId="2" xfId="1" applyFont="1" applyBorder="1" applyAlignment="1">
      <alignment horizontal="right" vertical="top" wrapText="1"/>
    </xf>
    <xf numFmtId="0" fontId="3" fillId="0" borderId="2" xfId="1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1" applyNumberFormat="1" applyFont="1" applyAlignment="1">
      <alignment horizontal="center" vertical="top" wrapText="1"/>
    </xf>
    <xf numFmtId="49" fontId="3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right" vertical="top" wrapText="1"/>
    </xf>
    <xf numFmtId="0" fontId="13" fillId="0" borderId="2" xfId="1" applyNumberFormat="1" applyFont="1" applyBorder="1" applyAlignment="1">
      <alignment horizontal="left" vertical="top" wrapText="1"/>
    </xf>
    <xf numFmtId="0" fontId="2" fillId="0" borderId="2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N101"/>
  <sheetViews>
    <sheetView showGridLines="0" tabSelected="1" zoomScale="115" zoomScaleNormal="115" zoomScaleSheetLayoutView="75" workbookViewId="0">
      <selection activeCell="C12" sqref="C12"/>
    </sheetView>
  </sheetViews>
  <sheetFormatPr defaultRowHeight="12.75" outlineLevelRow="2"/>
  <cols>
    <col min="1" max="1" width="4.5703125" style="45" customWidth="1"/>
    <col min="2" max="2" width="14.42578125" style="1" customWidth="1"/>
    <col min="3" max="3" width="40.7109375" style="11" customWidth="1"/>
    <col min="4" max="4" width="13.85546875" style="10" customWidth="1"/>
    <col min="5" max="5" width="16.42578125" style="14" customWidth="1"/>
    <col min="6" max="6" width="8.140625" style="3" customWidth="1"/>
    <col min="7" max="9" width="7.140625" style="3" customWidth="1"/>
    <col min="10" max="10" width="8.140625" style="3" customWidth="1"/>
    <col min="11" max="13" width="7.140625" style="3" customWidth="1"/>
    <col min="14" max="16384" width="9.140625" style="4"/>
  </cols>
  <sheetData>
    <row r="1" spans="1:14" outlineLevel="2">
      <c r="A1" s="42" t="s">
        <v>0</v>
      </c>
      <c r="J1" s="2" t="s">
        <v>1</v>
      </c>
    </row>
    <row r="2" spans="1:14" outlineLevel="1">
      <c r="A2" s="43"/>
      <c r="J2" s="5"/>
    </row>
    <row r="3" spans="1:14" outlineLevel="1">
      <c r="A3" s="43"/>
      <c r="J3" s="5"/>
    </row>
    <row r="4" spans="1:14" outlineLevel="1">
      <c r="A4" s="43" t="s">
        <v>17</v>
      </c>
      <c r="J4" s="5" t="s">
        <v>17</v>
      </c>
    </row>
    <row r="5" spans="1:14" outlineLevel="1">
      <c r="A5" s="44" t="s">
        <v>170</v>
      </c>
      <c r="J5" s="15" t="s">
        <v>171</v>
      </c>
    </row>
    <row r="6" spans="1:14" ht="14.25">
      <c r="C6" s="28"/>
      <c r="D6" s="23" t="s">
        <v>157</v>
      </c>
      <c r="E6" s="23"/>
      <c r="F6" s="17"/>
      <c r="G6" s="17"/>
      <c r="H6" s="23"/>
      <c r="I6" s="17"/>
      <c r="J6" s="17"/>
    </row>
    <row r="7" spans="1:14" ht="14.25">
      <c r="C7" s="15"/>
      <c r="D7" s="13"/>
      <c r="E7" s="29" t="s">
        <v>2</v>
      </c>
      <c r="F7" s="19"/>
      <c r="G7" s="19"/>
      <c r="I7" s="18"/>
    </row>
    <row r="8" spans="1:14" ht="14.25">
      <c r="C8" s="15"/>
      <c r="D8" s="13"/>
      <c r="E8" s="29"/>
      <c r="F8" s="19"/>
      <c r="G8" s="19"/>
      <c r="I8" s="18"/>
    </row>
    <row r="9" spans="1:14" ht="15.75">
      <c r="C9" s="15"/>
      <c r="D9" s="20" t="s">
        <v>3</v>
      </c>
    </row>
    <row r="10" spans="1:14" ht="14.25">
      <c r="C10" s="15"/>
      <c r="D10" s="16" t="s">
        <v>4</v>
      </c>
      <c r="I10" s="21"/>
    </row>
    <row r="11" spans="1:14">
      <c r="C11" s="30"/>
      <c r="D11" s="13"/>
      <c r="E11" s="31"/>
      <c r="F11" s="32"/>
      <c r="G11" s="32"/>
      <c r="I11" s="12"/>
    </row>
    <row r="12" spans="1:14" ht="14.25">
      <c r="B12" s="33"/>
      <c r="C12" s="22" t="s">
        <v>161</v>
      </c>
      <c r="D12" s="23"/>
      <c r="E12" s="34"/>
      <c r="F12" s="35"/>
      <c r="G12" s="35"/>
      <c r="H12" s="36"/>
      <c r="I12" s="17"/>
      <c r="J12" s="17"/>
    </row>
    <row r="13" spans="1:14" ht="14.25">
      <c r="C13" s="37"/>
      <c r="D13" s="13"/>
      <c r="E13" s="27" t="s">
        <v>5</v>
      </c>
      <c r="G13" s="19"/>
      <c r="H13" s="16"/>
      <c r="I13" s="19"/>
      <c r="J13" s="19"/>
    </row>
    <row r="14" spans="1:14">
      <c r="A14" s="46"/>
      <c r="B14" s="38"/>
      <c r="C14" s="15"/>
      <c r="D14" s="13"/>
      <c r="E14" s="39"/>
    </row>
    <row r="15" spans="1:14" ht="14.25">
      <c r="C15" s="24" t="s">
        <v>158</v>
      </c>
      <c r="D15" s="13"/>
      <c r="E15" s="12"/>
      <c r="I15" s="24"/>
      <c r="J15" s="24"/>
      <c r="N15" s="6"/>
    </row>
    <row r="16" spans="1:14" s="25" customFormat="1" ht="15">
      <c r="A16" s="47"/>
      <c r="B16" s="40"/>
      <c r="C16" s="24" t="s">
        <v>169</v>
      </c>
      <c r="D16" s="6"/>
      <c r="E16" s="67" t="s">
        <v>174</v>
      </c>
      <c r="F16" s="68"/>
      <c r="G16" s="49" t="s">
        <v>159</v>
      </c>
      <c r="H16" s="6"/>
      <c r="I16" s="24"/>
      <c r="J16" s="24"/>
      <c r="K16" s="6"/>
      <c r="L16" s="6"/>
      <c r="M16" s="6"/>
    </row>
    <row r="17" spans="1:13" s="25" customFormat="1" ht="15">
      <c r="A17" s="47"/>
      <c r="B17" s="40"/>
      <c r="C17" s="24" t="s">
        <v>165</v>
      </c>
      <c r="D17" s="16"/>
      <c r="E17" s="67" t="s">
        <v>160</v>
      </c>
      <c r="F17" s="68"/>
      <c r="G17" s="49" t="s">
        <v>159</v>
      </c>
      <c r="H17" s="6"/>
      <c r="I17" s="24"/>
      <c r="J17" s="24"/>
      <c r="K17" s="6"/>
      <c r="L17" s="6"/>
      <c r="M17" s="6"/>
    </row>
    <row r="18" spans="1:13" s="25" customFormat="1" ht="15" outlineLevel="1">
      <c r="A18" s="47"/>
      <c r="B18" s="40"/>
      <c r="C18" s="24" t="s">
        <v>166</v>
      </c>
      <c r="D18" s="16"/>
      <c r="E18" s="67" t="s">
        <v>167</v>
      </c>
      <c r="F18" s="68"/>
      <c r="G18" s="49" t="s">
        <v>168</v>
      </c>
      <c r="H18" s="6"/>
      <c r="I18" s="24"/>
      <c r="J18" s="24"/>
      <c r="K18" s="6"/>
      <c r="L18" s="6"/>
      <c r="M18" s="6"/>
    </row>
    <row r="19" spans="1:13" ht="14.25">
      <c r="C19" s="41" t="s">
        <v>173</v>
      </c>
      <c r="D19" s="13"/>
      <c r="E19" s="12"/>
    </row>
    <row r="20" spans="1:13">
      <c r="C20" s="15"/>
      <c r="D20" s="13"/>
      <c r="E20" s="12"/>
    </row>
    <row r="21" spans="1:13">
      <c r="C21" s="15"/>
      <c r="D21" s="13"/>
      <c r="E21" s="12"/>
    </row>
    <row r="22" spans="1:13" ht="12.75" customHeight="1">
      <c r="A22" s="62" t="s">
        <v>6</v>
      </c>
      <c r="B22" s="64" t="s">
        <v>16</v>
      </c>
      <c r="C22" s="60" t="s">
        <v>7</v>
      </c>
      <c r="D22" s="60" t="s">
        <v>8</v>
      </c>
      <c r="E22" s="60" t="s">
        <v>9</v>
      </c>
      <c r="F22" s="60" t="s">
        <v>10</v>
      </c>
      <c r="G22" s="61"/>
      <c r="H22" s="61"/>
      <c r="I22" s="61"/>
      <c r="J22" s="60" t="s">
        <v>11</v>
      </c>
      <c r="K22" s="61"/>
      <c r="L22" s="61"/>
      <c r="M22" s="61"/>
    </row>
    <row r="23" spans="1:13" ht="13.5" customHeight="1">
      <c r="A23" s="63"/>
      <c r="B23" s="65"/>
      <c r="C23" s="66"/>
      <c r="D23" s="60"/>
      <c r="E23" s="60"/>
      <c r="F23" s="60" t="s">
        <v>12</v>
      </c>
      <c r="G23" s="60" t="s">
        <v>13</v>
      </c>
      <c r="H23" s="61"/>
      <c r="I23" s="61"/>
      <c r="J23" s="60" t="s">
        <v>12</v>
      </c>
      <c r="K23" s="60" t="s">
        <v>13</v>
      </c>
      <c r="L23" s="61"/>
      <c r="M23" s="61"/>
    </row>
    <row r="24" spans="1:13" ht="24">
      <c r="A24" s="63"/>
      <c r="B24" s="65"/>
      <c r="C24" s="66"/>
      <c r="D24" s="60"/>
      <c r="E24" s="60"/>
      <c r="F24" s="61"/>
      <c r="G24" s="7" t="s">
        <v>14</v>
      </c>
      <c r="H24" s="7" t="s">
        <v>18</v>
      </c>
      <c r="I24" s="7" t="s">
        <v>15</v>
      </c>
      <c r="J24" s="61"/>
      <c r="K24" s="7" t="s">
        <v>14</v>
      </c>
      <c r="L24" s="7" t="s">
        <v>18</v>
      </c>
      <c r="M24" s="7" t="s">
        <v>15</v>
      </c>
    </row>
    <row r="25" spans="1:13">
      <c r="A25" s="48">
        <v>1</v>
      </c>
      <c r="B25" s="9">
        <v>2</v>
      </c>
      <c r="C25" s="7">
        <v>3</v>
      </c>
      <c r="D25" s="7">
        <v>4</v>
      </c>
      <c r="E25" s="26">
        <v>5</v>
      </c>
      <c r="F25" s="8">
        <v>6</v>
      </c>
      <c r="G25" s="8">
        <v>7</v>
      </c>
      <c r="H25" s="8">
        <v>8</v>
      </c>
      <c r="I25" s="8">
        <v>9</v>
      </c>
      <c r="J25" s="8">
        <v>10</v>
      </c>
      <c r="K25" s="8">
        <v>11</v>
      </c>
      <c r="L25" s="8">
        <v>12</v>
      </c>
      <c r="M25" s="8">
        <v>13</v>
      </c>
    </row>
    <row r="26" spans="1:13" ht="19.149999999999999" customHeight="1">
      <c r="A26" s="78" t="s">
        <v>19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ht="43.5">
      <c r="A27" s="50" t="s">
        <v>20</v>
      </c>
      <c r="B27" s="51" t="s">
        <v>21</v>
      </c>
      <c r="C27" s="52" t="s">
        <v>23</v>
      </c>
      <c r="D27" s="26" t="s">
        <v>22</v>
      </c>
      <c r="E27" s="53">
        <v>0.20399999999999999</v>
      </c>
      <c r="F27" s="54">
        <v>2000.71</v>
      </c>
      <c r="G27" s="54">
        <v>948.54</v>
      </c>
      <c r="H27" s="54">
        <v>1052.17</v>
      </c>
      <c r="I27" s="54">
        <v>24.3</v>
      </c>
      <c r="J27" s="55">
        <v>408</v>
      </c>
      <c r="K27" s="55">
        <v>194</v>
      </c>
      <c r="L27" s="55">
        <v>214</v>
      </c>
      <c r="M27" s="55">
        <v>5</v>
      </c>
    </row>
    <row r="28" spans="1:13" ht="90">
      <c r="A28" s="50" t="s">
        <v>24</v>
      </c>
      <c r="B28" s="51" t="s">
        <v>25</v>
      </c>
      <c r="C28" s="52" t="s">
        <v>27</v>
      </c>
      <c r="D28" s="26" t="s">
        <v>26</v>
      </c>
      <c r="E28" s="56">
        <v>2</v>
      </c>
      <c r="F28" s="54">
        <v>98.9</v>
      </c>
      <c r="G28" s="54">
        <v>25.78</v>
      </c>
      <c r="H28" s="54">
        <v>72.75</v>
      </c>
      <c r="I28" s="54">
        <v>8.0500000000000007</v>
      </c>
      <c r="J28" s="55">
        <v>198</v>
      </c>
      <c r="K28" s="55">
        <v>52</v>
      </c>
      <c r="L28" s="55">
        <v>146</v>
      </c>
      <c r="M28" s="55">
        <v>16</v>
      </c>
    </row>
    <row r="29" spans="1:13" ht="70.5">
      <c r="A29" s="50" t="s">
        <v>28</v>
      </c>
      <c r="B29" s="51" t="s">
        <v>29</v>
      </c>
      <c r="C29" s="52" t="s">
        <v>30</v>
      </c>
      <c r="D29" s="26" t="s">
        <v>26</v>
      </c>
      <c r="E29" s="56">
        <v>2.6</v>
      </c>
      <c r="F29" s="54">
        <v>74.58</v>
      </c>
      <c r="G29" s="55"/>
      <c r="H29" s="55"/>
      <c r="I29" s="55"/>
      <c r="J29" s="55">
        <v>194</v>
      </c>
      <c r="K29" s="55"/>
      <c r="L29" s="55"/>
      <c r="M29" s="55"/>
    </row>
    <row r="30" spans="1:13" ht="90">
      <c r="A30" s="50" t="s">
        <v>31</v>
      </c>
      <c r="B30" s="51" t="s">
        <v>32</v>
      </c>
      <c r="C30" s="52" t="s">
        <v>33</v>
      </c>
      <c r="D30" s="26" t="s">
        <v>22</v>
      </c>
      <c r="E30" s="53">
        <v>0.20399999999999999</v>
      </c>
      <c r="F30" s="54">
        <v>388.11</v>
      </c>
      <c r="G30" s="54">
        <v>325.06</v>
      </c>
      <c r="H30" s="54">
        <v>54.51</v>
      </c>
      <c r="I30" s="54">
        <v>21.44</v>
      </c>
      <c r="J30" s="55">
        <v>79</v>
      </c>
      <c r="K30" s="55">
        <v>66</v>
      </c>
      <c r="L30" s="55">
        <v>11</v>
      </c>
      <c r="M30" s="55">
        <v>4</v>
      </c>
    </row>
    <row r="31" spans="1:13" ht="133.5">
      <c r="A31" s="50" t="s">
        <v>34</v>
      </c>
      <c r="B31" s="51" t="s">
        <v>35</v>
      </c>
      <c r="C31" s="52" t="s">
        <v>36</v>
      </c>
      <c r="D31" s="26" t="s">
        <v>22</v>
      </c>
      <c r="E31" s="53">
        <v>0.20399999999999999</v>
      </c>
      <c r="F31" s="54">
        <v>107.71</v>
      </c>
      <c r="G31" s="54">
        <v>32.11</v>
      </c>
      <c r="H31" s="54">
        <v>75.599999999999994</v>
      </c>
      <c r="I31" s="54">
        <v>28.4</v>
      </c>
      <c r="J31" s="55">
        <v>22</v>
      </c>
      <c r="K31" s="55">
        <v>7</v>
      </c>
      <c r="L31" s="55">
        <v>15</v>
      </c>
      <c r="M31" s="55">
        <v>6</v>
      </c>
    </row>
    <row r="32" spans="1:13" ht="70.5">
      <c r="A32" s="50" t="s">
        <v>37</v>
      </c>
      <c r="B32" s="51" t="s">
        <v>38</v>
      </c>
      <c r="C32" s="52" t="s">
        <v>39</v>
      </c>
      <c r="D32" s="26" t="s">
        <v>26</v>
      </c>
      <c r="E32" s="53">
        <v>1.24848</v>
      </c>
      <c r="F32" s="54">
        <v>600</v>
      </c>
      <c r="G32" s="55"/>
      <c r="H32" s="55"/>
      <c r="I32" s="55"/>
      <c r="J32" s="55">
        <v>749</v>
      </c>
      <c r="K32" s="55"/>
      <c r="L32" s="55"/>
      <c r="M32" s="55"/>
    </row>
    <row r="33" spans="1:13" ht="102">
      <c r="A33" s="50" t="s">
        <v>40</v>
      </c>
      <c r="B33" s="51" t="s">
        <v>41</v>
      </c>
      <c r="C33" s="52" t="s">
        <v>43</v>
      </c>
      <c r="D33" s="26" t="s">
        <v>42</v>
      </c>
      <c r="E33" s="53">
        <v>7.3440000000000005E-2</v>
      </c>
      <c r="F33" s="54">
        <v>441.86</v>
      </c>
      <c r="G33" s="54">
        <v>118.2</v>
      </c>
      <c r="H33" s="54">
        <v>38.06</v>
      </c>
      <c r="I33" s="54">
        <v>5.44</v>
      </c>
      <c r="J33" s="55">
        <v>32</v>
      </c>
      <c r="K33" s="55">
        <v>9</v>
      </c>
      <c r="L33" s="55">
        <v>3</v>
      </c>
      <c r="M33" s="55"/>
    </row>
    <row r="34" spans="1:13" ht="94.5">
      <c r="A34" s="50" t="s">
        <v>44</v>
      </c>
      <c r="B34" s="51" t="s">
        <v>45</v>
      </c>
      <c r="C34" s="52" t="s">
        <v>47</v>
      </c>
      <c r="D34" s="26" t="s">
        <v>46</v>
      </c>
      <c r="E34" s="56">
        <v>20.399999999999999</v>
      </c>
      <c r="F34" s="54">
        <v>33.74</v>
      </c>
      <c r="G34" s="55"/>
      <c r="H34" s="55"/>
      <c r="I34" s="55"/>
      <c r="J34" s="55">
        <v>688</v>
      </c>
      <c r="K34" s="55"/>
      <c r="L34" s="55"/>
      <c r="M34" s="55"/>
    </row>
    <row r="35" spans="1:13" ht="111.75">
      <c r="A35" s="50" t="s">
        <v>48</v>
      </c>
      <c r="B35" s="51" t="s">
        <v>49</v>
      </c>
      <c r="C35" s="52" t="s">
        <v>50</v>
      </c>
      <c r="D35" s="26" t="s">
        <v>22</v>
      </c>
      <c r="E35" s="53">
        <v>0.20399999999999999</v>
      </c>
      <c r="F35" s="54">
        <v>3236.3</v>
      </c>
      <c r="G35" s="54">
        <v>3120.03</v>
      </c>
      <c r="H35" s="54">
        <v>30.53</v>
      </c>
      <c r="I35" s="54">
        <v>21.91</v>
      </c>
      <c r="J35" s="55">
        <v>660</v>
      </c>
      <c r="K35" s="55">
        <v>636</v>
      </c>
      <c r="L35" s="55">
        <v>6</v>
      </c>
      <c r="M35" s="55">
        <v>4</v>
      </c>
    </row>
    <row r="36" spans="1:13" ht="82.5">
      <c r="A36" s="50" t="s">
        <v>51</v>
      </c>
      <c r="B36" s="51" t="s">
        <v>52</v>
      </c>
      <c r="C36" s="52" t="s">
        <v>54</v>
      </c>
      <c r="D36" s="26" t="s">
        <v>53</v>
      </c>
      <c r="E36" s="53">
        <v>244.8</v>
      </c>
      <c r="F36" s="54">
        <v>7.15</v>
      </c>
      <c r="G36" s="55"/>
      <c r="H36" s="55"/>
      <c r="I36" s="55"/>
      <c r="J36" s="55">
        <v>1750</v>
      </c>
      <c r="K36" s="55"/>
      <c r="L36" s="55"/>
      <c r="M36" s="55"/>
    </row>
    <row r="37" spans="1:13" ht="82.5">
      <c r="A37" s="50" t="s">
        <v>55</v>
      </c>
      <c r="B37" s="51" t="s">
        <v>56</v>
      </c>
      <c r="C37" s="52" t="s">
        <v>57</v>
      </c>
      <c r="D37" s="26" t="s">
        <v>46</v>
      </c>
      <c r="E37" s="56">
        <v>20.808</v>
      </c>
      <c r="F37" s="54">
        <v>65.73</v>
      </c>
      <c r="G37" s="55"/>
      <c r="H37" s="55"/>
      <c r="I37" s="55"/>
      <c r="J37" s="55">
        <v>1368</v>
      </c>
      <c r="K37" s="55"/>
      <c r="L37" s="55"/>
      <c r="M37" s="55"/>
    </row>
    <row r="38" spans="1:13" ht="70.5">
      <c r="A38" s="50" t="s">
        <v>58</v>
      </c>
      <c r="B38" s="51" t="s">
        <v>59</v>
      </c>
      <c r="C38" s="52" t="s">
        <v>61</v>
      </c>
      <c r="D38" s="26" t="s">
        <v>60</v>
      </c>
      <c r="E38" s="53">
        <v>1.6319999999999999</v>
      </c>
      <c r="F38" s="54">
        <v>43.58</v>
      </c>
      <c r="G38" s="55"/>
      <c r="H38" s="55"/>
      <c r="I38" s="55"/>
      <c r="J38" s="55">
        <v>71</v>
      </c>
      <c r="K38" s="55"/>
      <c r="L38" s="55"/>
      <c r="M38" s="55"/>
    </row>
    <row r="39" spans="1:13" ht="99.75">
      <c r="A39" s="50" t="s">
        <v>62</v>
      </c>
      <c r="B39" s="51" t="s">
        <v>63</v>
      </c>
      <c r="C39" s="52" t="s">
        <v>65</v>
      </c>
      <c r="D39" s="26" t="s">
        <v>64</v>
      </c>
      <c r="E39" s="53">
        <v>0.17199999999999999</v>
      </c>
      <c r="F39" s="54">
        <v>267.39</v>
      </c>
      <c r="G39" s="54">
        <v>260.51</v>
      </c>
      <c r="H39" s="54">
        <v>6.88</v>
      </c>
      <c r="I39" s="54">
        <v>1.73</v>
      </c>
      <c r="J39" s="55">
        <v>46</v>
      </c>
      <c r="K39" s="55">
        <v>45</v>
      </c>
      <c r="L39" s="55">
        <v>1</v>
      </c>
      <c r="M39" s="55"/>
    </row>
    <row r="40" spans="1:13" ht="82.5">
      <c r="A40" s="50" t="s">
        <v>66</v>
      </c>
      <c r="B40" s="51" t="s">
        <v>52</v>
      </c>
      <c r="C40" s="52" t="s">
        <v>54</v>
      </c>
      <c r="D40" s="26" t="s">
        <v>53</v>
      </c>
      <c r="E40" s="53">
        <v>27.6</v>
      </c>
      <c r="F40" s="54">
        <v>7.15</v>
      </c>
      <c r="G40" s="55"/>
      <c r="H40" s="55"/>
      <c r="I40" s="55"/>
      <c r="J40" s="55">
        <v>197</v>
      </c>
      <c r="K40" s="55"/>
      <c r="L40" s="55"/>
      <c r="M40" s="55"/>
    </row>
    <row r="41" spans="1:13" ht="82.5">
      <c r="A41" s="50" t="s">
        <v>67</v>
      </c>
      <c r="B41" s="51" t="s">
        <v>56</v>
      </c>
      <c r="C41" s="52" t="s">
        <v>57</v>
      </c>
      <c r="D41" s="26" t="s">
        <v>46</v>
      </c>
      <c r="E41" s="56">
        <v>2.2999999999999998</v>
      </c>
      <c r="F41" s="54">
        <v>65.73</v>
      </c>
      <c r="G41" s="55"/>
      <c r="H41" s="55"/>
      <c r="I41" s="55"/>
      <c r="J41" s="55">
        <v>151</v>
      </c>
      <c r="K41" s="55"/>
      <c r="L41" s="55"/>
      <c r="M41" s="55"/>
    </row>
    <row r="42" spans="1:13" ht="19.149999999999999" customHeight="1">
      <c r="A42" s="78" t="s">
        <v>68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3" ht="43.5">
      <c r="A43" s="50" t="s">
        <v>69</v>
      </c>
      <c r="B43" s="51" t="s">
        <v>70</v>
      </c>
      <c r="C43" s="52" t="s">
        <v>71</v>
      </c>
      <c r="D43" s="26" t="s">
        <v>22</v>
      </c>
      <c r="E43" s="53">
        <v>0.221</v>
      </c>
      <c r="F43" s="54">
        <v>136.03</v>
      </c>
      <c r="G43" s="54">
        <v>136.03</v>
      </c>
      <c r="H43" s="55"/>
      <c r="I43" s="55"/>
      <c r="J43" s="55">
        <v>30</v>
      </c>
      <c r="K43" s="55">
        <v>30</v>
      </c>
      <c r="L43" s="55"/>
      <c r="M43" s="55"/>
    </row>
    <row r="44" spans="1:13" ht="43.5">
      <c r="A44" s="50" t="s">
        <v>72</v>
      </c>
      <c r="B44" s="51" t="s">
        <v>73</v>
      </c>
      <c r="C44" s="52" t="s">
        <v>74</v>
      </c>
      <c r="D44" s="26" t="s">
        <v>22</v>
      </c>
      <c r="E44" s="53">
        <v>0.221</v>
      </c>
      <c r="F44" s="54">
        <v>92.9</v>
      </c>
      <c r="G44" s="54">
        <v>88.84</v>
      </c>
      <c r="H44" s="54">
        <v>4.0599999999999996</v>
      </c>
      <c r="I44" s="54">
        <v>1.76</v>
      </c>
      <c r="J44" s="55">
        <v>21</v>
      </c>
      <c r="K44" s="55">
        <v>20</v>
      </c>
      <c r="L44" s="55">
        <v>1</v>
      </c>
      <c r="M44" s="55"/>
    </row>
    <row r="45" spans="1:13" ht="43.5">
      <c r="A45" s="50" t="s">
        <v>75</v>
      </c>
      <c r="B45" s="51" t="s">
        <v>76</v>
      </c>
      <c r="C45" s="52" t="s">
        <v>77</v>
      </c>
      <c r="D45" s="26" t="s">
        <v>64</v>
      </c>
      <c r="E45" s="53">
        <v>0.3</v>
      </c>
      <c r="F45" s="54">
        <v>29.41</v>
      </c>
      <c r="G45" s="54">
        <v>29.41</v>
      </c>
      <c r="H45" s="55"/>
      <c r="I45" s="55"/>
      <c r="J45" s="55">
        <v>9</v>
      </c>
      <c r="K45" s="55">
        <v>9</v>
      </c>
      <c r="L45" s="55"/>
      <c r="M45" s="55"/>
    </row>
    <row r="46" spans="1:13" ht="43.5">
      <c r="A46" s="50" t="s">
        <v>78</v>
      </c>
      <c r="B46" s="51" t="s">
        <v>79</v>
      </c>
      <c r="C46" s="52" t="s">
        <v>80</v>
      </c>
      <c r="D46" s="26" t="s">
        <v>22</v>
      </c>
      <c r="E46" s="53">
        <v>0.221</v>
      </c>
      <c r="F46" s="54">
        <v>59.83</v>
      </c>
      <c r="G46" s="54">
        <v>59.83</v>
      </c>
      <c r="H46" s="55"/>
      <c r="I46" s="55"/>
      <c r="J46" s="55">
        <v>13</v>
      </c>
      <c r="K46" s="55">
        <v>13</v>
      </c>
      <c r="L46" s="55"/>
      <c r="M46" s="55"/>
    </row>
    <row r="47" spans="1:13" ht="90">
      <c r="A47" s="50" t="s">
        <v>81</v>
      </c>
      <c r="B47" s="51" t="s">
        <v>82</v>
      </c>
      <c r="C47" s="52" t="s">
        <v>83</v>
      </c>
      <c r="D47" s="26" t="s">
        <v>22</v>
      </c>
      <c r="E47" s="53">
        <v>0.221</v>
      </c>
      <c r="F47" s="54">
        <v>4213.1400000000003</v>
      </c>
      <c r="G47" s="54">
        <v>438.48</v>
      </c>
      <c r="H47" s="54">
        <v>55.18</v>
      </c>
      <c r="I47" s="54">
        <v>8.73</v>
      </c>
      <c r="J47" s="55">
        <v>931</v>
      </c>
      <c r="K47" s="55">
        <v>97</v>
      </c>
      <c r="L47" s="55">
        <v>12</v>
      </c>
      <c r="M47" s="55">
        <v>2</v>
      </c>
    </row>
    <row r="48" spans="1:13" ht="70.5">
      <c r="A48" s="50" t="s">
        <v>84</v>
      </c>
      <c r="B48" s="51" t="s">
        <v>38</v>
      </c>
      <c r="C48" s="52" t="s">
        <v>39</v>
      </c>
      <c r="D48" s="26" t="s">
        <v>26</v>
      </c>
      <c r="E48" s="56">
        <v>6.1879999999999998E-2</v>
      </c>
      <c r="F48" s="54">
        <v>600</v>
      </c>
      <c r="G48" s="55"/>
      <c r="H48" s="55"/>
      <c r="I48" s="55"/>
      <c r="J48" s="55">
        <v>37</v>
      </c>
      <c r="K48" s="55"/>
      <c r="L48" s="55"/>
      <c r="M48" s="55"/>
    </row>
    <row r="49" spans="1:13" ht="111.75">
      <c r="A49" s="50" t="s">
        <v>85</v>
      </c>
      <c r="B49" s="51" t="s">
        <v>86</v>
      </c>
      <c r="C49" s="52" t="s">
        <v>87</v>
      </c>
      <c r="D49" s="26" t="s">
        <v>22</v>
      </c>
      <c r="E49" s="53">
        <v>0.221</v>
      </c>
      <c r="F49" s="54">
        <v>1030.47</v>
      </c>
      <c r="G49" s="54">
        <v>589.54999999999995</v>
      </c>
      <c r="H49" s="54">
        <v>127.1</v>
      </c>
      <c r="I49" s="54">
        <v>28.78</v>
      </c>
      <c r="J49" s="55">
        <v>228</v>
      </c>
      <c r="K49" s="55">
        <v>130</v>
      </c>
      <c r="L49" s="55">
        <v>28</v>
      </c>
      <c r="M49" s="55">
        <v>6</v>
      </c>
    </row>
    <row r="50" spans="1:13" ht="94.5">
      <c r="A50" s="50" t="s">
        <v>88</v>
      </c>
      <c r="B50" s="51" t="s">
        <v>89</v>
      </c>
      <c r="C50" s="52" t="s">
        <v>90</v>
      </c>
      <c r="D50" s="26" t="s">
        <v>26</v>
      </c>
      <c r="E50" s="56">
        <v>1.1000000000000001</v>
      </c>
      <c r="F50" s="54">
        <v>1572</v>
      </c>
      <c r="G50" s="55"/>
      <c r="H50" s="55"/>
      <c r="I50" s="55"/>
      <c r="J50" s="55">
        <v>1729</v>
      </c>
      <c r="K50" s="55"/>
      <c r="L50" s="55"/>
      <c r="M50" s="55"/>
    </row>
    <row r="51" spans="1:13" ht="102">
      <c r="A51" s="50" t="s">
        <v>91</v>
      </c>
      <c r="B51" s="51" t="s">
        <v>92</v>
      </c>
      <c r="C51" s="52" t="s">
        <v>93</v>
      </c>
      <c r="D51" s="26" t="s">
        <v>22</v>
      </c>
      <c r="E51" s="53">
        <v>0.221</v>
      </c>
      <c r="F51" s="54">
        <v>375.41</v>
      </c>
      <c r="G51" s="54">
        <v>300.17</v>
      </c>
      <c r="H51" s="54">
        <v>75.239999999999995</v>
      </c>
      <c r="I51" s="54">
        <v>12.7</v>
      </c>
      <c r="J51" s="55">
        <v>83</v>
      </c>
      <c r="K51" s="55">
        <v>66</v>
      </c>
      <c r="L51" s="55">
        <v>17</v>
      </c>
      <c r="M51" s="55">
        <v>3</v>
      </c>
    </row>
    <row r="52" spans="1:13" ht="82.5">
      <c r="A52" s="50" t="s">
        <v>94</v>
      </c>
      <c r="B52" s="51" t="s">
        <v>95</v>
      </c>
      <c r="C52" s="52" t="s">
        <v>96</v>
      </c>
      <c r="D52" s="26" t="s">
        <v>64</v>
      </c>
      <c r="E52" s="56">
        <v>0.15028</v>
      </c>
      <c r="F52" s="54">
        <v>99.4</v>
      </c>
      <c r="G52" s="55"/>
      <c r="H52" s="55"/>
      <c r="I52" s="55"/>
      <c r="J52" s="55">
        <v>15</v>
      </c>
      <c r="K52" s="55"/>
      <c r="L52" s="55"/>
      <c r="M52" s="55"/>
    </row>
    <row r="53" spans="1:13" ht="106.5">
      <c r="A53" s="50" t="s">
        <v>97</v>
      </c>
      <c r="B53" s="51" t="s">
        <v>98</v>
      </c>
      <c r="C53" s="52" t="s">
        <v>99</v>
      </c>
      <c r="D53" s="26" t="s">
        <v>46</v>
      </c>
      <c r="E53" s="56">
        <v>22.542000000000002</v>
      </c>
      <c r="F53" s="54">
        <v>84.12</v>
      </c>
      <c r="G53" s="55"/>
      <c r="H53" s="55"/>
      <c r="I53" s="55"/>
      <c r="J53" s="55">
        <v>1896</v>
      </c>
      <c r="K53" s="55"/>
      <c r="L53" s="55"/>
      <c r="M53" s="55"/>
    </row>
    <row r="54" spans="1:13" ht="102">
      <c r="A54" s="50" t="s">
        <v>100</v>
      </c>
      <c r="B54" s="51" t="s">
        <v>101</v>
      </c>
      <c r="C54" s="52" t="s">
        <v>102</v>
      </c>
      <c r="D54" s="26" t="s">
        <v>64</v>
      </c>
      <c r="E54" s="53">
        <v>0.3</v>
      </c>
      <c r="F54" s="54">
        <v>226.02</v>
      </c>
      <c r="G54" s="54">
        <v>70.52</v>
      </c>
      <c r="H54" s="54">
        <v>2.66</v>
      </c>
      <c r="I54" s="54">
        <v>0.53</v>
      </c>
      <c r="J54" s="55">
        <v>68</v>
      </c>
      <c r="K54" s="55">
        <v>21</v>
      </c>
      <c r="L54" s="55">
        <v>1</v>
      </c>
      <c r="M54" s="55"/>
    </row>
    <row r="55" spans="1:13" ht="82.5">
      <c r="A55" s="50" t="s">
        <v>103</v>
      </c>
      <c r="B55" s="51" t="s">
        <v>104</v>
      </c>
      <c r="C55" s="52" t="s">
        <v>106</v>
      </c>
      <c r="D55" s="26" t="s">
        <v>105</v>
      </c>
      <c r="E55" s="56">
        <v>30.3</v>
      </c>
      <c r="F55" s="54">
        <v>20.5</v>
      </c>
      <c r="G55" s="55"/>
      <c r="H55" s="55"/>
      <c r="I55" s="55"/>
      <c r="J55" s="55">
        <v>621</v>
      </c>
      <c r="K55" s="55"/>
      <c r="L55" s="55"/>
      <c r="M55" s="55"/>
    </row>
    <row r="56" spans="1:13" ht="19.149999999999999" customHeight="1">
      <c r="A56" s="78" t="s">
        <v>107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ht="43.5">
      <c r="A57" s="50" t="s">
        <v>108</v>
      </c>
      <c r="B57" s="51" t="s">
        <v>70</v>
      </c>
      <c r="C57" s="52" t="s">
        <v>109</v>
      </c>
      <c r="D57" s="26" t="s">
        <v>22</v>
      </c>
      <c r="E57" s="53">
        <v>0.106</v>
      </c>
      <c r="F57" s="54">
        <v>136.03</v>
      </c>
      <c r="G57" s="54">
        <v>136.03</v>
      </c>
      <c r="H57" s="55"/>
      <c r="I57" s="55"/>
      <c r="J57" s="55">
        <v>14</v>
      </c>
      <c r="K57" s="55">
        <v>14</v>
      </c>
      <c r="L57" s="55"/>
      <c r="M57" s="55"/>
    </row>
    <row r="58" spans="1:13" ht="43.5">
      <c r="A58" s="50" t="s">
        <v>110</v>
      </c>
      <c r="B58" s="51" t="s">
        <v>73</v>
      </c>
      <c r="C58" s="52" t="s">
        <v>111</v>
      </c>
      <c r="D58" s="26" t="s">
        <v>22</v>
      </c>
      <c r="E58" s="53">
        <v>0.106</v>
      </c>
      <c r="F58" s="54">
        <v>92.9</v>
      </c>
      <c r="G58" s="54">
        <v>88.84</v>
      </c>
      <c r="H58" s="54">
        <v>4.0599999999999996</v>
      </c>
      <c r="I58" s="54">
        <v>1.76</v>
      </c>
      <c r="J58" s="55">
        <v>10</v>
      </c>
      <c r="K58" s="55">
        <v>10</v>
      </c>
      <c r="L58" s="55"/>
      <c r="M58" s="55"/>
    </row>
    <row r="59" spans="1:13" ht="43.5">
      <c r="A59" s="50" t="s">
        <v>112</v>
      </c>
      <c r="B59" s="51" t="s">
        <v>76</v>
      </c>
      <c r="C59" s="52" t="s">
        <v>113</v>
      </c>
      <c r="D59" s="26" t="s">
        <v>64</v>
      </c>
      <c r="E59" s="53">
        <v>0.12</v>
      </c>
      <c r="F59" s="54">
        <v>29.41</v>
      </c>
      <c r="G59" s="54">
        <v>29.41</v>
      </c>
      <c r="H59" s="55"/>
      <c r="I59" s="55"/>
      <c r="J59" s="55">
        <v>4</v>
      </c>
      <c r="K59" s="55">
        <v>4</v>
      </c>
      <c r="L59" s="55"/>
      <c r="M59" s="55"/>
    </row>
    <row r="60" spans="1:13" ht="43.5">
      <c r="A60" s="50" t="s">
        <v>114</v>
      </c>
      <c r="B60" s="51" t="s">
        <v>79</v>
      </c>
      <c r="C60" s="52" t="s">
        <v>115</v>
      </c>
      <c r="D60" s="26" t="s">
        <v>22</v>
      </c>
      <c r="E60" s="53">
        <v>0.106</v>
      </c>
      <c r="F60" s="54">
        <v>59.83</v>
      </c>
      <c r="G60" s="54">
        <v>59.83</v>
      </c>
      <c r="H60" s="55"/>
      <c r="I60" s="55"/>
      <c r="J60" s="55">
        <v>6</v>
      </c>
      <c r="K60" s="55">
        <v>6</v>
      </c>
      <c r="L60" s="55"/>
      <c r="M60" s="55"/>
    </row>
    <row r="61" spans="1:13" ht="90">
      <c r="A61" s="50" t="s">
        <v>116</v>
      </c>
      <c r="B61" s="51" t="s">
        <v>82</v>
      </c>
      <c r="C61" s="52" t="s">
        <v>117</v>
      </c>
      <c r="D61" s="26" t="s">
        <v>22</v>
      </c>
      <c r="E61" s="53">
        <v>0.106</v>
      </c>
      <c r="F61" s="54">
        <v>4213.1400000000003</v>
      </c>
      <c r="G61" s="54">
        <v>438.48</v>
      </c>
      <c r="H61" s="54">
        <v>55.18</v>
      </c>
      <c r="I61" s="54">
        <v>8.73</v>
      </c>
      <c r="J61" s="55">
        <v>447</v>
      </c>
      <c r="K61" s="55">
        <v>46</v>
      </c>
      <c r="L61" s="55">
        <v>6</v>
      </c>
      <c r="M61" s="55">
        <v>1</v>
      </c>
    </row>
    <row r="62" spans="1:13" ht="70.5">
      <c r="A62" s="50" t="s">
        <v>118</v>
      </c>
      <c r="B62" s="51" t="s">
        <v>38</v>
      </c>
      <c r="C62" s="52" t="s">
        <v>39</v>
      </c>
      <c r="D62" s="26" t="s">
        <v>26</v>
      </c>
      <c r="E62" s="56">
        <v>2.9680000000000002E-2</v>
      </c>
      <c r="F62" s="54">
        <v>600</v>
      </c>
      <c r="G62" s="55"/>
      <c r="H62" s="55"/>
      <c r="I62" s="55"/>
      <c r="J62" s="55">
        <v>18</v>
      </c>
      <c r="K62" s="55"/>
      <c r="L62" s="55"/>
      <c r="M62" s="55"/>
    </row>
    <row r="63" spans="1:13" ht="111.75">
      <c r="A63" s="50" t="s">
        <v>119</v>
      </c>
      <c r="B63" s="51" t="s">
        <v>86</v>
      </c>
      <c r="C63" s="52" t="s">
        <v>120</v>
      </c>
      <c r="D63" s="26" t="s">
        <v>22</v>
      </c>
      <c r="E63" s="53">
        <v>0.106</v>
      </c>
      <c r="F63" s="54">
        <v>1030.47</v>
      </c>
      <c r="G63" s="54">
        <v>589.54999999999995</v>
      </c>
      <c r="H63" s="54">
        <v>127.1</v>
      </c>
      <c r="I63" s="54">
        <v>28.78</v>
      </c>
      <c r="J63" s="55">
        <v>109</v>
      </c>
      <c r="K63" s="55">
        <v>62</v>
      </c>
      <c r="L63" s="55">
        <v>13</v>
      </c>
      <c r="M63" s="55">
        <v>3</v>
      </c>
    </row>
    <row r="64" spans="1:13" ht="94.5">
      <c r="A64" s="50" t="s">
        <v>121</v>
      </c>
      <c r="B64" s="51" t="s">
        <v>89</v>
      </c>
      <c r="C64" s="52" t="s">
        <v>90</v>
      </c>
      <c r="D64" s="26" t="s">
        <v>26</v>
      </c>
      <c r="E64" s="56">
        <v>0.53</v>
      </c>
      <c r="F64" s="54">
        <v>1572</v>
      </c>
      <c r="G64" s="55"/>
      <c r="H64" s="55"/>
      <c r="I64" s="55"/>
      <c r="J64" s="55">
        <v>833</v>
      </c>
      <c r="K64" s="55"/>
      <c r="L64" s="55"/>
      <c r="M64" s="55"/>
    </row>
    <row r="65" spans="1:13" ht="102">
      <c r="A65" s="50" t="s">
        <v>122</v>
      </c>
      <c r="B65" s="51" t="s">
        <v>92</v>
      </c>
      <c r="C65" s="52" t="s">
        <v>123</v>
      </c>
      <c r="D65" s="26" t="s">
        <v>22</v>
      </c>
      <c r="E65" s="53">
        <v>0.106</v>
      </c>
      <c r="F65" s="54">
        <v>375.41</v>
      </c>
      <c r="G65" s="54">
        <v>300.17</v>
      </c>
      <c r="H65" s="54">
        <v>75.239999999999995</v>
      </c>
      <c r="I65" s="54">
        <v>12.7</v>
      </c>
      <c r="J65" s="55">
        <v>40</v>
      </c>
      <c r="K65" s="55">
        <v>32</v>
      </c>
      <c r="L65" s="55">
        <v>8</v>
      </c>
      <c r="M65" s="55">
        <v>1</v>
      </c>
    </row>
    <row r="66" spans="1:13" ht="82.5">
      <c r="A66" s="50" t="s">
        <v>124</v>
      </c>
      <c r="B66" s="51" t="s">
        <v>95</v>
      </c>
      <c r="C66" s="52" t="s">
        <v>96</v>
      </c>
      <c r="D66" s="26" t="s">
        <v>64</v>
      </c>
      <c r="E66" s="56">
        <v>7.2080000000000005E-2</v>
      </c>
      <c r="F66" s="54">
        <v>99.4</v>
      </c>
      <c r="G66" s="55"/>
      <c r="H66" s="55"/>
      <c r="I66" s="55"/>
      <c r="J66" s="55">
        <v>7</v>
      </c>
      <c r="K66" s="55"/>
      <c r="L66" s="55"/>
      <c r="M66" s="55"/>
    </row>
    <row r="67" spans="1:13" ht="106.5">
      <c r="A67" s="50" t="s">
        <v>125</v>
      </c>
      <c r="B67" s="51" t="s">
        <v>98</v>
      </c>
      <c r="C67" s="52" t="s">
        <v>99</v>
      </c>
      <c r="D67" s="26" t="s">
        <v>46</v>
      </c>
      <c r="E67" s="56">
        <v>10.811999999999999</v>
      </c>
      <c r="F67" s="54">
        <v>84.12</v>
      </c>
      <c r="G67" s="55"/>
      <c r="H67" s="55"/>
      <c r="I67" s="55"/>
      <c r="J67" s="55">
        <v>910</v>
      </c>
      <c r="K67" s="55"/>
      <c r="L67" s="55"/>
      <c r="M67" s="55"/>
    </row>
    <row r="68" spans="1:13" ht="102">
      <c r="A68" s="50" t="s">
        <v>126</v>
      </c>
      <c r="B68" s="51" t="s">
        <v>101</v>
      </c>
      <c r="C68" s="52" t="s">
        <v>127</v>
      </c>
      <c r="D68" s="26" t="s">
        <v>64</v>
      </c>
      <c r="E68" s="53">
        <v>0.12</v>
      </c>
      <c r="F68" s="54">
        <v>226.02</v>
      </c>
      <c r="G68" s="54">
        <v>70.52</v>
      </c>
      <c r="H68" s="54">
        <v>2.66</v>
      </c>
      <c r="I68" s="54">
        <v>0.53</v>
      </c>
      <c r="J68" s="55">
        <v>27</v>
      </c>
      <c r="K68" s="55">
        <v>8</v>
      </c>
      <c r="L68" s="55"/>
      <c r="M68" s="55"/>
    </row>
    <row r="69" spans="1:13" ht="82.5">
      <c r="A69" s="50" t="s">
        <v>128</v>
      </c>
      <c r="B69" s="51" t="s">
        <v>104</v>
      </c>
      <c r="C69" s="52" t="s">
        <v>106</v>
      </c>
      <c r="D69" s="26" t="s">
        <v>105</v>
      </c>
      <c r="E69" s="56">
        <v>12.12</v>
      </c>
      <c r="F69" s="54">
        <v>20.5</v>
      </c>
      <c r="G69" s="55"/>
      <c r="H69" s="55"/>
      <c r="I69" s="55"/>
      <c r="J69" s="55">
        <v>248</v>
      </c>
      <c r="K69" s="55"/>
      <c r="L69" s="55"/>
      <c r="M69" s="55"/>
    </row>
    <row r="70" spans="1:13" ht="19.149999999999999" customHeight="1">
      <c r="A70" s="78" t="s">
        <v>129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ht="55.5">
      <c r="A71" s="50" t="s">
        <v>130</v>
      </c>
      <c r="B71" s="51" t="s">
        <v>131</v>
      </c>
      <c r="C71" s="52" t="s">
        <v>133</v>
      </c>
      <c r="D71" s="26" t="s">
        <v>132</v>
      </c>
      <c r="E71" s="56">
        <v>8.6878799999999998</v>
      </c>
      <c r="F71" s="54">
        <v>42.98</v>
      </c>
      <c r="G71" s="55"/>
      <c r="H71" s="54">
        <v>42.98</v>
      </c>
      <c r="I71" s="55"/>
      <c r="J71" s="55">
        <v>373</v>
      </c>
      <c r="K71" s="55"/>
      <c r="L71" s="55">
        <v>373</v>
      </c>
      <c r="M71" s="55"/>
    </row>
    <row r="72" spans="1:13" ht="55.5">
      <c r="A72" s="50" t="s">
        <v>134</v>
      </c>
      <c r="B72" s="51" t="s">
        <v>135</v>
      </c>
      <c r="C72" s="52" t="s">
        <v>136</v>
      </c>
      <c r="D72" s="26" t="s">
        <v>132</v>
      </c>
      <c r="E72" s="56">
        <v>8.6878799999999998</v>
      </c>
      <c r="F72" s="54">
        <v>7.64</v>
      </c>
      <c r="G72" s="55"/>
      <c r="H72" s="54">
        <v>7.64</v>
      </c>
      <c r="I72" s="55"/>
      <c r="J72" s="55">
        <v>66</v>
      </c>
      <c r="K72" s="55"/>
      <c r="L72" s="55">
        <v>66</v>
      </c>
      <c r="M72" s="55"/>
    </row>
    <row r="73" spans="1:13" ht="15">
      <c r="A73" s="58" t="s">
        <v>137</v>
      </c>
      <c r="B73" s="59"/>
      <c r="C73" s="59"/>
      <c r="D73" s="59"/>
      <c r="E73" s="59"/>
      <c r="F73" s="59"/>
      <c r="G73" s="59"/>
      <c r="H73" s="59"/>
      <c r="I73" s="59"/>
      <c r="J73" s="54">
        <v>15406</v>
      </c>
      <c r="K73" s="54">
        <v>1577</v>
      </c>
      <c r="L73" s="54">
        <v>921</v>
      </c>
      <c r="M73" s="54">
        <v>51</v>
      </c>
    </row>
    <row r="74" spans="1:13" ht="15">
      <c r="A74" s="58" t="s">
        <v>138</v>
      </c>
      <c r="B74" s="59"/>
      <c r="C74" s="59"/>
      <c r="D74" s="59"/>
      <c r="E74" s="59"/>
      <c r="F74" s="59"/>
      <c r="G74" s="59"/>
      <c r="H74" s="59"/>
      <c r="I74" s="59"/>
      <c r="J74" s="54">
        <v>1712</v>
      </c>
      <c r="K74" s="55"/>
      <c r="L74" s="55"/>
      <c r="M74" s="55"/>
    </row>
    <row r="75" spans="1:13" ht="15">
      <c r="A75" s="58" t="s">
        <v>139</v>
      </c>
      <c r="B75" s="59"/>
      <c r="C75" s="59"/>
      <c r="D75" s="59"/>
      <c r="E75" s="59"/>
      <c r="F75" s="59"/>
      <c r="G75" s="59"/>
      <c r="H75" s="59"/>
      <c r="I75" s="59"/>
      <c r="J75" s="54">
        <v>1053</v>
      </c>
      <c r="K75" s="55"/>
      <c r="L75" s="55"/>
      <c r="M75" s="55"/>
    </row>
    <row r="76" spans="1:13" ht="15">
      <c r="A76" s="77" t="s">
        <v>140</v>
      </c>
      <c r="B76" s="59"/>
      <c r="C76" s="59"/>
      <c r="D76" s="59"/>
      <c r="E76" s="59"/>
      <c r="F76" s="59"/>
      <c r="G76" s="59"/>
      <c r="H76" s="59"/>
      <c r="I76" s="59"/>
      <c r="J76" s="55"/>
      <c r="K76" s="55"/>
      <c r="L76" s="55"/>
      <c r="M76" s="55"/>
    </row>
    <row r="77" spans="1:13" ht="15">
      <c r="A77" s="58" t="s">
        <v>141</v>
      </c>
      <c r="B77" s="59"/>
      <c r="C77" s="59"/>
      <c r="D77" s="59"/>
      <c r="E77" s="59"/>
      <c r="F77" s="59"/>
      <c r="G77" s="59"/>
      <c r="H77" s="59"/>
      <c r="I77" s="59"/>
      <c r="J77" s="54">
        <v>966</v>
      </c>
      <c r="K77" s="55"/>
      <c r="L77" s="55"/>
      <c r="M77" s="55"/>
    </row>
    <row r="78" spans="1:13" ht="15">
      <c r="A78" s="58" t="s">
        <v>142</v>
      </c>
      <c r="B78" s="59"/>
      <c r="C78" s="59"/>
      <c r="D78" s="59"/>
      <c r="E78" s="59"/>
      <c r="F78" s="59"/>
      <c r="G78" s="59"/>
      <c r="H78" s="59"/>
      <c r="I78" s="59"/>
      <c r="J78" s="54">
        <v>13399</v>
      </c>
      <c r="K78" s="55"/>
      <c r="L78" s="55"/>
      <c r="M78" s="55"/>
    </row>
    <row r="79" spans="1:13" ht="15">
      <c r="A79" s="58" t="s">
        <v>143</v>
      </c>
      <c r="B79" s="59"/>
      <c r="C79" s="59"/>
      <c r="D79" s="59"/>
      <c r="E79" s="59"/>
      <c r="F79" s="59"/>
      <c r="G79" s="59"/>
      <c r="H79" s="59"/>
      <c r="I79" s="59"/>
      <c r="J79" s="54">
        <v>734</v>
      </c>
      <c r="K79" s="55"/>
      <c r="L79" s="55"/>
      <c r="M79" s="55"/>
    </row>
    <row r="80" spans="1:13" ht="15">
      <c r="A80" s="58" t="s">
        <v>144</v>
      </c>
      <c r="B80" s="59"/>
      <c r="C80" s="59"/>
      <c r="D80" s="59"/>
      <c r="E80" s="59"/>
      <c r="F80" s="59"/>
      <c r="G80" s="59"/>
      <c r="H80" s="59"/>
      <c r="I80" s="59"/>
      <c r="J80" s="54">
        <v>71</v>
      </c>
      <c r="K80" s="55"/>
      <c r="L80" s="55"/>
      <c r="M80" s="55"/>
    </row>
    <row r="81" spans="1:13" ht="15">
      <c r="A81" s="58" t="s">
        <v>145</v>
      </c>
      <c r="B81" s="59"/>
      <c r="C81" s="59"/>
      <c r="D81" s="59"/>
      <c r="E81" s="59"/>
      <c r="F81" s="59"/>
      <c r="G81" s="59"/>
      <c r="H81" s="59"/>
      <c r="I81" s="59"/>
      <c r="J81" s="54">
        <v>2562</v>
      </c>
      <c r="K81" s="55"/>
      <c r="L81" s="55"/>
      <c r="M81" s="55"/>
    </row>
    <row r="82" spans="1:13" ht="15">
      <c r="A82" s="58" t="s">
        <v>146</v>
      </c>
      <c r="B82" s="59"/>
      <c r="C82" s="59"/>
      <c r="D82" s="59"/>
      <c r="E82" s="59"/>
      <c r="F82" s="59"/>
      <c r="G82" s="59"/>
      <c r="H82" s="59"/>
      <c r="I82" s="59"/>
      <c r="J82" s="54">
        <v>373</v>
      </c>
      <c r="K82" s="55"/>
      <c r="L82" s="55"/>
      <c r="M82" s="55"/>
    </row>
    <row r="83" spans="1:13" ht="15">
      <c r="A83" s="58" t="s">
        <v>147</v>
      </c>
      <c r="B83" s="59"/>
      <c r="C83" s="59"/>
      <c r="D83" s="59"/>
      <c r="E83" s="59"/>
      <c r="F83" s="59"/>
      <c r="G83" s="59"/>
      <c r="H83" s="59"/>
      <c r="I83" s="59"/>
      <c r="J83" s="54">
        <v>66</v>
      </c>
      <c r="K83" s="55"/>
      <c r="L83" s="55"/>
      <c r="M83" s="55"/>
    </row>
    <row r="84" spans="1:13" ht="15">
      <c r="A84" s="58" t="s">
        <v>148</v>
      </c>
      <c r="B84" s="59"/>
      <c r="C84" s="59"/>
      <c r="D84" s="59"/>
      <c r="E84" s="59"/>
      <c r="F84" s="59"/>
      <c r="G84" s="59"/>
      <c r="H84" s="59"/>
      <c r="I84" s="59"/>
      <c r="J84" s="54">
        <v>18171</v>
      </c>
      <c r="K84" s="55"/>
      <c r="L84" s="55"/>
      <c r="M84" s="55"/>
    </row>
    <row r="85" spans="1:13" ht="26.1" customHeight="1">
      <c r="A85" s="58" t="s">
        <v>172</v>
      </c>
      <c r="B85" s="59"/>
      <c r="C85" s="59"/>
      <c r="D85" s="59"/>
      <c r="E85" s="59"/>
      <c r="F85" s="59"/>
      <c r="G85" s="59"/>
      <c r="H85" s="59"/>
      <c r="I85" s="59"/>
      <c r="J85" s="54">
        <v>145004.57999999999</v>
      </c>
      <c r="K85" s="55"/>
      <c r="L85" s="55"/>
      <c r="M85" s="55"/>
    </row>
    <row r="86" spans="1:13" ht="15">
      <c r="A86" s="58" t="s">
        <v>149</v>
      </c>
      <c r="B86" s="59"/>
      <c r="C86" s="59"/>
      <c r="D86" s="59"/>
      <c r="E86" s="59"/>
      <c r="F86" s="59"/>
      <c r="G86" s="59"/>
      <c r="H86" s="59"/>
      <c r="I86" s="59"/>
      <c r="J86" s="55"/>
      <c r="K86" s="55"/>
      <c r="L86" s="55"/>
      <c r="M86" s="55"/>
    </row>
    <row r="87" spans="1:13" ht="15">
      <c r="A87" s="58" t="s">
        <v>150</v>
      </c>
      <c r="B87" s="59"/>
      <c r="C87" s="59"/>
      <c r="D87" s="59"/>
      <c r="E87" s="59"/>
      <c r="F87" s="59"/>
      <c r="G87" s="59"/>
      <c r="H87" s="59"/>
      <c r="I87" s="59"/>
      <c r="J87" s="54">
        <v>12908</v>
      </c>
      <c r="K87" s="55"/>
      <c r="L87" s="55"/>
      <c r="M87" s="55"/>
    </row>
    <row r="88" spans="1:13" ht="15">
      <c r="A88" s="58" t="s">
        <v>151</v>
      </c>
      <c r="B88" s="59"/>
      <c r="C88" s="59"/>
      <c r="D88" s="59"/>
      <c r="E88" s="59"/>
      <c r="F88" s="59"/>
      <c r="G88" s="59"/>
      <c r="H88" s="59"/>
      <c r="I88" s="59"/>
      <c r="J88" s="54">
        <v>921</v>
      </c>
      <c r="K88" s="55"/>
      <c r="L88" s="55"/>
      <c r="M88" s="55"/>
    </row>
    <row r="89" spans="1:13" ht="15">
      <c r="A89" s="58" t="s">
        <v>152</v>
      </c>
      <c r="B89" s="59"/>
      <c r="C89" s="59"/>
      <c r="D89" s="59"/>
      <c r="E89" s="59"/>
      <c r="F89" s="59"/>
      <c r="G89" s="59"/>
      <c r="H89" s="59"/>
      <c r="I89" s="59"/>
      <c r="J89" s="54">
        <v>1628</v>
      </c>
      <c r="K89" s="55"/>
      <c r="L89" s="55"/>
      <c r="M89" s="55"/>
    </row>
    <row r="90" spans="1:13" ht="15">
      <c r="A90" s="58" t="s">
        <v>153</v>
      </c>
      <c r="B90" s="59"/>
      <c r="C90" s="59"/>
      <c r="D90" s="59"/>
      <c r="E90" s="59"/>
      <c r="F90" s="59"/>
      <c r="G90" s="59"/>
      <c r="H90" s="59"/>
      <c r="I90" s="59"/>
      <c r="J90" s="54">
        <v>1712</v>
      </c>
      <c r="K90" s="55"/>
      <c r="L90" s="55"/>
      <c r="M90" s="55"/>
    </row>
    <row r="91" spans="1:13" ht="15">
      <c r="A91" s="58" t="s">
        <v>154</v>
      </c>
      <c r="B91" s="59"/>
      <c r="C91" s="59"/>
      <c r="D91" s="59"/>
      <c r="E91" s="59"/>
      <c r="F91" s="59"/>
      <c r="G91" s="59"/>
      <c r="H91" s="59"/>
      <c r="I91" s="59"/>
      <c r="J91" s="54">
        <v>1053</v>
      </c>
      <c r="K91" s="55"/>
      <c r="L91" s="55"/>
      <c r="M91" s="55"/>
    </row>
    <row r="92" spans="1:13" ht="15">
      <c r="A92" s="58" t="s">
        <v>155</v>
      </c>
      <c r="B92" s="59"/>
      <c r="C92" s="59"/>
      <c r="D92" s="59"/>
      <c r="E92" s="59"/>
      <c r="F92" s="59"/>
      <c r="G92" s="59"/>
      <c r="H92" s="59"/>
      <c r="I92" s="59"/>
      <c r="J92" s="54">
        <v>29000.92</v>
      </c>
      <c r="K92" s="55"/>
      <c r="L92" s="55"/>
      <c r="M92" s="55"/>
    </row>
    <row r="93" spans="1:13" ht="15">
      <c r="A93" s="77" t="s">
        <v>156</v>
      </c>
      <c r="B93" s="59"/>
      <c r="C93" s="59"/>
      <c r="D93" s="59"/>
      <c r="E93" s="59"/>
      <c r="F93" s="59"/>
      <c r="G93" s="59"/>
      <c r="H93" s="59"/>
      <c r="I93" s="59"/>
      <c r="J93" s="57">
        <f>J85+J92</f>
        <v>174005.5</v>
      </c>
      <c r="K93" s="55"/>
      <c r="L93" s="55"/>
      <c r="M93" s="55"/>
    </row>
    <row r="97" spans="1:13" ht="15">
      <c r="A97" s="69" t="s">
        <v>162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>
      <c r="A98" s="71" t="s">
        <v>163</v>
      </c>
      <c r="B98" s="72"/>
      <c r="C98" s="73"/>
      <c r="D98" s="74"/>
      <c r="E98" s="75"/>
      <c r="F98" s="76"/>
      <c r="G98" s="76"/>
      <c r="H98" s="76"/>
      <c r="I98" s="76"/>
      <c r="J98" s="76"/>
      <c r="K98" s="76"/>
      <c r="L98" s="76"/>
      <c r="M98" s="76"/>
    </row>
    <row r="100" spans="1:13" ht="15">
      <c r="A100" s="69" t="s">
        <v>164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ht="15">
      <c r="A101" s="71" t="s">
        <v>163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</row>
  </sheetData>
  <mergeCells count="43">
    <mergeCell ref="A100:M100"/>
    <mergeCell ref="A101:M101"/>
    <mergeCell ref="E18:F18"/>
    <mergeCell ref="A92:I92"/>
    <mergeCell ref="A93:I93"/>
    <mergeCell ref="A74:I74"/>
    <mergeCell ref="A75:I75"/>
    <mergeCell ref="A76:I76"/>
    <mergeCell ref="A77:I77"/>
    <mergeCell ref="A78:I78"/>
    <mergeCell ref="A79:I79"/>
    <mergeCell ref="F22:I22"/>
    <mergeCell ref="A26:M26"/>
    <mergeCell ref="A42:M42"/>
    <mergeCell ref="A56:M56"/>
    <mergeCell ref="A70:M70"/>
    <mergeCell ref="E16:F16"/>
    <mergeCell ref="E17:F17"/>
    <mergeCell ref="A97:M97"/>
    <mergeCell ref="A98:M98"/>
    <mergeCell ref="A86:I86"/>
    <mergeCell ref="A87:I87"/>
    <mergeCell ref="A88:I88"/>
    <mergeCell ref="A89:I89"/>
    <mergeCell ref="A90:I90"/>
    <mergeCell ref="A91:I91"/>
    <mergeCell ref="A80:I80"/>
    <mergeCell ref="A81:I81"/>
    <mergeCell ref="A82:I82"/>
    <mergeCell ref="A83:I83"/>
    <mergeCell ref="A84:I84"/>
    <mergeCell ref="A85:I85"/>
    <mergeCell ref="A73:I73"/>
    <mergeCell ref="J22:M22"/>
    <mergeCell ref="F23:F24"/>
    <mergeCell ref="G23:I23"/>
    <mergeCell ref="J23:J24"/>
    <mergeCell ref="K23:M23"/>
    <mergeCell ref="A22:A24"/>
    <mergeCell ref="B22:B24"/>
    <mergeCell ref="C22:C24"/>
    <mergeCell ref="D22:D24"/>
    <mergeCell ref="E22:E24"/>
  </mergeCells>
  <pageMargins left="0.39370078740157483" right="0" top="0.51181102362204722" bottom="0.39370078740157483" header="0.31496062992125984" footer="0.19685039370078741"/>
  <pageSetup paperSize="9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ЛСР 13 граф</vt:lpstr>
      <vt:lpstr>'ЛСР 13 граф'!Заголовки_для_печати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2012-09-25T04:33:48Z</dcterms:created>
  <dcterms:modified xsi:type="dcterms:W3CDTF">2021-08-20T10:42:20Z</dcterms:modified>
</cp:coreProperties>
</file>